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rapa5/Dropbox (個人用)/Chen et al. Aglaia-parasite/RawData/FP/Source data/Figure3_S1/"/>
    </mc:Choice>
  </mc:AlternateContent>
  <xr:revisionPtr revIDLastSave="0" documentId="13_ncr:1_{38C42862-0D8A-EA46-A7F1-0A72683EFF0B}" xr6:coauthVersionLast="47" xr6:coauthVersionMax="47" xr10:uidLastSave="{00000000-0000-0000-0000-000000000000}"/>
  <bookViews>
    <workbookView xWindow="1580" yWindow="500" windowWidth="36600" windowHeight="17440" xr2:uid="{E45E0D74-591F-3F4D-A3E7-EE6BEB73FEAE}"/>
  </bookViews>
  <sheets>
    <sheet name="BRM1 Gly172Phe" sheetId="8" r:id="rId1"/>
    <sheet name="BRM1 Gly172His" sheetId="6" r:id="rId2"/>
    <sheet name="BRM1 WT Gly172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8" l="1"/>
  <c r="M6" i="8"/>
  <c r="L7" i="8"/>
  <c r="M7" i="8"/>
  <c r="L8" i="8"/>
  <c r="M8" i="8"/>
  <c r="L9" i="8"/>
  <c r="M9" i="8"/>
  <c r="L10" i="8"/>
  <c r="M10" i="8"/>
  <c r="L11" i="8"/>
  <c r="M11" i="8"/>
  <c r="L12" i="8"/>
  <c r="M12" i="8"/>
  <c r="L13" i="8"/>
  <c r="M13" i="8"/>
  <c r="L14" i="8"/>
  <c r="M14" i="8"/>
  <c r="L15" i="8"/>
  <c r="M15" i="8"/>
  <c r="L16" i="8"/>
  <c r="M16" i="8"/>
  <c r="L17" i="8"/>
  <c r="M17" i="8"/>
  <c r="L18" i="8"/>
  <c r="M18" i="8"/>
  <c r="M5" i="8"/>
  <c r="L5" i="8"/>
  <c r="E6" i="8"/>
  <c r="F6" i="8"/>
  <c r="E7" i="8"/>
  <c r="F7" i="8"/>
  <c r="E8" i="8"/>
  <c r="F8" i="8"/>
  <c r="E9" i="8"/>
  <c r="F9" i="8"/>
  <c r="E10" i="8"/>
  <c r="F10" i="8"/>
  <c r="E11" i="8"/>
  <c r="F11" i="8"/>
  <c r="E12" i="8"/>
  <c r="F12" i="8"/>
  <c r="E13" i="8"/>
  <c r="F13" i="8"/>
  <c r="E14" i="8"/>
  <c r="F14" i="8"/>
  <c r="E15" i="8"/>
  <c r="F15" i="8"/>
  <c r="E16" i="8"/>
  <c r="F16" i="8"/>
  <c r="E17" i="8"/>
  <c r="F17" i="8"/>
  <c r="E18" i="8"/>
  <c r="F18" i="8"/>
  <c r="F5" i="8"/>
  <c r="E5" i="8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5" i="7"/>
  <c r="E6" i="7"/>
  <c r="F6" i="7"/>
  <c r="E7" i="7"/>
  <c r="F7" i="7"/>
  <c r="E8" i="7"/>
  <c r="F8" i="7"/>
  <c r="E9" i="7"/>
  <c r="F9" i="7"/>
  <c r="E10" i="7"/>
  <c r="F10" i="7"/>
  <c r="E11" i="7"/>
  <c r="F11" i="7"/>
  <c r="E12" i="7"/>
  <c r="F12" i="7"/>
  <c r="E13" i="7"/>
  <c r="F13" i="7"/>
  <c r="E14" i="7"/>
  <c r="F14" i="7"/>
  <c r="E15" i="7"/>
  <c r="F15" i="7"/>
  <c r="E16" i="7"/>
  <c r="F16" i="7"/>
  <c r="E17" i="7"/>
  <c r="F17" i="7"/>
  <c r="E18" i="7"/>
  <c r="F18" i="7"/>
  <c r="F5" i="7"/>
  <c r="E5" i="7"/>
  <c r="E6" i="6" l="1"/>
  <c r="F6" i="6"/>
  <c r="E7" i="6"/>
  <c r="F7" i="6"/>
  <c r="E8" i="6"/>
  <c r="F8" i="6"/>
  <c r="E9" i="6"/>
  <c r="F9" i="6"/>
  <c r="E10" i="6"/>
  <c r="F10" i="6"/>
  <c r="E11" i="6"/>
  <c r="F11" i="6"/>
  <c r="E12" i="6"/>
  <c r="F12" i="6"/>
  <c r="E13" i="6"/>
  <c r="F13" i="6"/>
  <c r="E14" i="6"/>
  <c r="F14" i="6"/>
  <c r="E15" i="6"/>
  <c r="F15" i="6"/>
  <c r="E16" i="6"/>
  <c r="F16" i="6"/>
  <c r="E17" i="6"/>
  <c r="F17" i="6"/>
  <c r="E18" i="6"/>
  <c r="F18" i="6"/>
  <c r="E19" i="6"/>
  <c r="F19" i="6"/>
  <c r="F5" i="6"/>
  <c r="E5" i="6"/>
  <c r="L6" i="6"/>
  <c r="M6" i="6"/>
  <c r="L7" i="6"/>
  <c r="M7" i="6"/>
  <c r="L8" i="6"/>
  <c r="M8" i="6"/>
  <c r="L9" i="6"/>
  <c r="M9" i="6"/>
  <c r="L10" i="6"/>
  <c r="M10" i="6"/>
  <c r="L11" i="6"/>
  <c r="M11" i="6"/>
  <c r="L12" i="6"/>
  <c r="M12" i="6"/>
  <c r="L13" i="6"/>
  <c r="M13" i="6"/>
  <c r="L14" i="6"/>
  <c r="M14" i="6"/>
  <c r="L15" i="6"/>
  <c r="M15" i="6"/>
  <c r="L16" i="6"/>
  <c r="M16" i="6"/>
  <c r="L17" i="6"/>
  <c r="M17" i="6"/>
  <c r="L18" i="6"/>
  <c r="M18" i="6"/>
  <c r="L19" i="6"/>
  <c r="M19" i="6"/>
  <c r="M5" i="6"/>
  <c r="L5" i="6"/>
</calcChain>
</file>

<file path=xl/sharedStrings.xml><?xml version="1.0" encoding="utf-8"?>
<sst xmlns="http://schemas.openxmlformats.org/spreadsheetml/2006/main" count="54" uniqueCount="10">
  <si>
    <r>
      <t>[AG]</t>
    </r>
    <r>
      <rPr>
        <vertAlign val="subscript"/>
        <sz val="12"/>
        <color theme="1"/>
        <rFont val="Helvetica"/>
        <family val="2"/>
      </rPr>
      <t>10</t>
    </r>
    <phoneticPr fontId="1"/>
  </si>
  <si>
    <t>Mean</t>
    <phoneticPr fontId="1"/>
  </si>
  <si>
    <t>s.d.</t>
    <phoneticPr fontId="1"/>
  </si>
  <si>
    <t>Replicate 1</t>
    <phoneticPr fontId="1"/>
  </si>
  <si>
    <t>Replicate 3</t>
    <phoneticPr fontId="1"/>
  </si>
  <si>
    <t>Replicate 2</t>
    <phoneticPr fontId="1"/>
  </si>
  <si>
    <t>Protein concentration [μM]</t>
    <phoneticPr fontId="1"/>
  </si>
  <si>
    <t>DMSO</t>
    <phoneticPr fontId="1"/>
  </si>
  <si>
    <t>ADP + Pi</t>
    <phoneticPr fontId="1"/>
  </si>
  <si>
    <t>Aglafoline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</si>
</sst>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Helvetica"/>
      <family val="2"/>
    </font>
    <font>
      <vertAlign val="subscript"/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EDA59-5738-2E40-9996-82A32E8C5B4B}">
  <dimension ref="A1:M18"/>
  <sheetViews>
    <sheetView tabSelected="1" workbookViewId="0"/>
  </sheetViews>
  <sheetFormatPr baseColWidth="10" defaultColWidth="25.7109375" defaultRowHeight="15" customHeight="1"/>
  <cols>
    <col min="1" max="16384" width="25.7109375" style="1"/>
  </cols>
  <sheetData>
    <row r="1" spans="1:13" ht="15" customHeight="1">
      <c r="A1" s="1" t="s">
        <v>0</v>
      </c>
      <c r="H1" s="1" t="s">
        <v>0</v>
      </c>
    </row>
    <row r="2" spans="1:13" ht="15" customHeight="1">
      <c r="A2" s="1" t="s">
        <v>8</v>
      </c>
      <c r="H2" s="1" t="s">
        <v>8</v>
      </c>
    </row>
    <row r="3" spans="1:13" ht="15" customHeight="1">
      <c r="A3" s="1" t="s">
        <v>7</v>
      </c>
      <c r="H3" s="1" t="s">
        <v>9</v>
      </c>
    </row>
    <row r="4" spans="1:13" ht="15" customHeight="1">
      <c r="A4" s="1" t="s">
        <v>6</v>
      </c>
      <c r="B4" s="1" t="s">
        <v>3</v>
      </c>
      <c r="C4" s="1" t="s">
        <v>5</v>
      </c>
      <c r="D4" s="1" t="s">
        <v>4</v>
      </c>
      <c r="E4" s="1" t="s">
        <v>1</v>
      </c>
      <c r="F4" s="1" t="s">
        <v>2</v>
      </c>
      <c r="H4" s="1" t="s">
        <v>6</v>
      </c>
      <c r="I4" s="1" t="s">
        <v>3</v>
      </c>
      <c r="J4" s="1" t="s">
        <v>5</v>
      </c>
      <c r="K4" s="1" t="s">
        <v>4</v>
      </c>
      <c r="L4" s="1" t="s">
        <v>1</v>
      </c>
      <c r="M4" s="1" t="s">
        <v>2</v>
      </c>
    </row>
    <row r="5" spans="1:13" ht="15" customHeight="1">
      <c r="A5" s="1">
        <v>0.01</v>
      </c>
      <c r="B5" s="1">
        <v>3.551885245901646E-2</v>
      </c>
      <c r="C5" s="1">
        <v>1.0928688524590233E-2</v>
      </c>
      <c r="D5" s="1">
        <v>-0.16939918032786877</v>
      </c>
      <c r="E5" s="1">
        <f>AVERAGE(B5:D5)</f>
        <v>-4.0983879781420693E-2</v>
      </c>
      <c r="F5" s="1">
        <f>STDEV(B5:D5)</f>
        <v>0.1118884985215479</v>
      </c>
      <c r="H5" s="1">
        <v>0.01</v>
      </c>
      <c r="I5" s="1">
        <v>0.11475409836065574</v>
      </c>
      <c r="J5" s="1">
        <v>8.1967213114754103E-3</v>
      </c>
      <c r="K5" s="1">
        <v>4.0983606557377046E-2</v>
      </c>
      <c r="L5" s="1">
        <f>AVERAGE(I5:K5)</f>
        <v>5.4644808743169397E-2</v>
      </c>
      <c r="M5" s="1">
        <f>STDEV(I5:K5)</f>
        <v>5.4576459987536012E-2</v>
      </c>
    </row>
    <row r="6" spans="1:13" ht="15" customHeight="1">
      <c r="A6" s="1">
        <v>2.5000000000000001E-2</v>
      </c>
      <c r="B6" s="1">
        <v>-0.13661229508196715</v>
      </c>
      <c r="C6" s="1">
        <v>-2.1858196721311406E-2</v>
      </c>
      <c r="D6" s="1">
        <v>-0.27595655737704911</v>
      </c>
      <c r="E6" s="1">
        <f t="shared" ref="E6:E18" si="0">AVERAGE(B6:D6)</f>
        <v>-0.14480901639344254</v>
      </c>
      <c r="F6" s="1">
        <f t="shared" ref="F6:F18" si="1">STDEV(B6:D6)</f>
        <v>0.12724733357590182</v>
      </c>
      <c r="H6" s="1">
        <v>2.5000000000000001E-2</v>
      </c>
      <c r="I6" s="1">
        <v>0.10655737704918032</v>
      </c>
      <c r="J6" s="1">
        <v>9.0163934426229511E-2</v>
      </c>
      <c r="K6" s="1">
        <v>0.18032786885245902</v>
      </c>
      <c r="L6" s="1">
        <f t="shared" ref="L6:L18" si="2">AVERAGE(I6:K6)</f>
        <v>0.12568306010928962</v>
      </c>
      <c r="M6" s="1">
        <f t="shared" ref="M6:M18" si="3">STDEV(I6:K6)</f>
        <v>4.8028403910510831E-2</v>
      </c>
    </row>
    <row r="7" spans="1:13" ht="15" customHeight="1">
      <c r="A7" s="1">
        <v>0.05</v>
      </c>
      <c r="B7" s="1">
        <v>-0.20218606557377042</v>
      </c>
      <c r="C7" s="1">
        <v>-0.23497295081967207</v>
      </c>
      <c r="D7" s="1">
        <v>-0.29234999999999994</v>
      </c>
      <c r="E7" s="1">
        <f t="shared" si="0"/>
        <v>-0.24316967213114746</v>
      </c>
      <c r="F7" s="1">
        <f t="shared" si="1"/>
        <v>4.5637412810082378E-2</v>
      </c>
      <c r="H7" s="1">
        <v>0.05</v>
      </c>
      <c r="I7" s="1">
        <v>0.28688524590163933</v>
      </c>
      <c r="J7" s="1">
        <v>0.28688524590163933</v>
      </c>
      <c r="K7" s="1">
        <v>0.32786885245901637</v>
      </c>
      <c r="L7" s="1">
        <f t="shared" si="2"/>
        <v>0.30054644808743164</v>
      </c>
      <c r="M7" s="1">
        <f t="shared" si="3"/>
        <v>2.3661896278263345E-2</v>
      </c>
    </row>
    <row r="8" spans="1:13" ht="15" customHeight="1">
      <c r="A8" s="1">
        <v>7.4999999999999997E-2</v>
      </c>
      <c r="B8" s="1">
        <v>-3.8251639344262227E-2</v>
      </c>
      <c r="C8" s="1">
        <v>-0.12021885245901633</v>
      </c>
      <c r="D8" s="1">
        <v>-9.5628688524590097E-2</v>
      </c>
      <c r="E8" s="1">
        <f t="shared" si="0"/>
        <v>-8.4699726775956219E-2</v>
      </c>
      <c r="F8" s="1">
        <f t="shared" si="1"/>
        <v>4.2062306880712129E-2</v>
      </c>
      <c r="H8" s="1">
        <v>7.4999999999999997E-2</v>
      </c>
      <c r="I8" s="1">
        <v>0.36885245901639346</v>
      </c>
      <c r="J8" s="1">
        <v>0.32786885245901637</v>
      </c>
      <c r="K8" s="1">
        <v>0.28688524590163933</v>
      </c>
      <c r="L8" s="1">
        <f t="shared" si="2"/>
        <v>0.32786885245901637</v>
      </c>
      <c r="M8" s="1">
        <f t="shared" si="3"/>
        <v>4.0983606557377275E-2</v>
      </c>
    </row>
    <row r="9" spans="1:13" ht="15" customHeight="1">
      <c r="A9" s="1">
        <v>0.1</v>
      </c>
      <c r="B9" s="1">
        <v>7.6502459016393506E-2</v>
      </c>
      <c r="C9" s="1">
        <v>-0.17759590163934419</v>
      </c>
      <c r="D9" s="1">
        <v>-0.12021885245901633</v>
      </c>
      <c r="E9" s="1">
        <f t="shared" si="0"/>
        <v>-7.3770765027322341E-2</v>
      </c>
      <c r="F9" s="1">
        <f t="shared" si="1"/>
        <v>0.13326500981701855</v>
      </c>
      <c r="H9" s="1">
        <v>0.1</v>
      </c>
      <c r="I9" s="1">
        <v>0.51639344262295084</v>
      </c>
      <c r="J9" s="1">
        <v>0.31147540983606559</v>
      </c>
      <c r="K9" s="1">
        <v>0.27868852459016391</v>
      </c>
      <c r="L9" s="1">
        <f t="shared" si="2"/>
        <v>0.36885245901639346</v>
      </c>
      <c r="M9" s="1">
        <f t="shared" si="3"/>
        <v>0.12882158725821072</v>
      </c>
    </row>
    <row r="10" spans="1:13" ht="15" customHeight="1">
      <c r="A10" s="1">
        <v>0.25</v>
      </c>
      <c r="B10" s="1">
        <v>-0.53005491803278681</v>
      </c>
      <c r="C10" s="1">
        <v>-0.43989098360655732</v>
      </c>
      <c r="D10" s="1">
        <v>-0.4316942622950819</v>
      </c>
      <c r="E10" s="1">
        <f t="shared" si="0"/>
        <v>-0.46721338797814199</v>
      </c>
      <c r="F10" s="1">
        <f t="shared" si="1"/>
        <v>5.4576459987535998E-2</v>
      </c>
      <c r="H10" s="1">
        <v>0.25</v>
      </c>
      <c r="I10" s="1">
        <v>0.55737704918032782</v>
      </c>
      <c r="J10" s="1">
        <v>0.60655737704918034</v>
      </c>
      <c r="K10" s="1">
        <v>0.66393442622950816</v>
      </c>
      <c r="L10" s="1">
        <f t="shared" si="2"/>
        <v>0.60928961748633881</v>
      </c>
      <c r="M10" s="1">
        <f t="shared" si="3"/>
        <v>5.333120572662059E-2</v>
      </c>
    </row>
    <row r="11" spans="1:13" ht="15" customHeight="1">
      <c r="A11" s="1">
        <v>0.5</v>
      </c>
      <c r="B11" s="1">
        <v>-0.71038278688524581</v>
      </c>
      <c r="C11" s="1">
        <v>-0.60382540983606547</v>
      </c>
      <c r="D11" s="1">
        <v>-0.54644836065573765</v>
      </c>
      <c r="E11" s="1">
        <f t="shared" si="0"/>
        <v>-0.62021885245901631</v>
      </c>
      <c r="F11" s="1">
        <f t="shared" si="1"/>
        <v>8.3187635779444213E-2</v>
      </c>
      <c r="H11" s="1">
        <v>0.5</v>
      </c>
      <c r="I11" s="1">
        <v>0.92622950819672134</v>
      </c>
      <c r="J11" s="1">
        <v>0.94262295081967218</v>
      </c>
      <c r="K11" s="1">
        <v>0.81967213114754101</v>
      </c>
      <c r="L11" s="1">
        <f t="shared" si="2"/>
        <v>0.89617486338797825</v>
      </c>
      <c r="M11" s="1">
        <f t="shared" si="3"/>
        <v>6.6758424715139986E-2</v>
      </c>
    </row>
    <row r="12" spans="1:13" ht="15" customHeight="1">
      <c r="A12" s="1">
        <v>0.75</v>
      </c>
      <c r="B12" s="1">
        <v>-0.57923524590163933</v>
      </c>
      <c r="C12" s="1">
        <v>-0.54644836065573765</v>
      </c>
      <c r="D12" s="1">
        <v>-0.57103852459016391</v>
      </c>
      <c r="E12" s="1">
        <f t="shared" si="0"/>
        <v>-0.56557404371584696</v>
      </c>
      <c r="F12" s="1">
        <f t="shared" si="1"/>
        <v>1.7062836061197829E-2</v>
      </c>
      <c r="H12" s="1">
        <v>0.75</v>
      </c>
      <c r="I12" s="1">
        <v>0.95081967213114749</v>
      </c>
      <c r="J12" s="1">
        <v>0.84426229508196726</v>
      </c>
      <c r="K12" s="1">
        <v>0.89344262295081966</v>
      </c>
      <c r="L12" s="1">
        <f t="shared" si="2"/>
        <v>0.89617486338797814</v>
      </c>
      <c r="M12" s="1">
        <f t="shared" si="3"/>
        <v>5.3331205726620534E-2</v>
      </c>
    </row>
    <row r="13" spans="1:13" ht="15" customHeight="1">
      <c r="A13" s="1">
        <v>1</v>
      </c>
      <c r="B13" s="1">
        <v>-0.57923524590163933</v>
      </c>
      <c r="C13" s="1">
        <v>-0.58743196721311464</v>
      </c>
      <c r="D13" s="1">
        <v>-0.61202213114754089</v>
      </c>
      <c r="E13" s="1">
        <f t="shared" si="0"/>
        <v>-0.59289644808743158</v>
      </c>
      <c r="F13" s="1">
        <f t="shared" si="1"/>
        <v>1.7062836061197784E-2</v>
      </c>
      <c r="H13" s="1">
        <v>1</v>
      </c>
      <c r="I13" s="1">
        <v>0.78688524590163933</v>
      </c>
      <c r="J13" s="1">
        <v>0.87704918032786883</v>
      </c>
      <c r="K13" s="1">
        <v>0.76229508196721307</v>
      </c>
      <c r="L13" s="1">
        <f t="shared" si="2"/>
        <v>0.80874316939890711</v>
      </c>
      <c r="M13" s="1">
        <f t="shared" si="3"/>
        <v>6.0418973736327819E-2</v>
      </c>
    </row>
    <row r="14" spans="1:13" ht="15" customHeight="1">
      <c r="A14" s="1">
        <v>2.5</v>
      </c>
      <c r="B14" s="1">
        <v>-0.57923524590163933</v>
      </c>
      <c r="C14" s="1">
        <v>-0.67759590163934424</v>
      </c>
      <c r="D14" s="1">
        <v>-0.60382540983606547</v>
      </c>
      <c r="E14" s="1">
        <f t="shared" si="0"/>
        <v>-0.62021885245901631</v>
      </c>
      <c r="F14" s="1">
        <f t="shared" si="1"/>
        <v>5.118850818359344E-2</v>
      </c>
      <c r="H14" s="1">
        <v>2.5</v>
      </c>
      <c r="I14" s="1">
        <v>0.84426229508196726</v>
      </c>
      <c r="J14" s="1">
        <v>0.78688524590163933</v>
      </c>
      <c r="K14" s="1">
        <v>0.86885245901639341</v>
      </c>
      <c r="L14" s="1">
        <f t="shared" si="2"/>
        <v>0.83333333333333337</v>
      </c>
      <c r="M14" s="1">
        <f t="shared" si="3"/>
        <v>4.2062306880712164E-2</v>
      </c>
    </row>
    <row r="15" spans="1:13" ht="15" customHeight="1">
      <c r="A15" s="1">
        <v>5</v>
      </c>
      <c r="B15" s="1">
        <v>-0.58743196721311464</v>
      </c>
      <c r="C15" s="1">
        <v>-0.64480901639344257</v>
      </c>
      <c r="D15" s="1">
        <v>-0.7513663934426229</v>
      </c>
      <c r="E15" s="1">
        <f t="shared" si="0"/>
        <v>-0.6612024590163933</v>
      </c>
      <c r="F15" s="1">
        <f t="shared" si="1"/>
        <v>8.318763577944488E-2</v>
      </c>
      <c r="H15" s="1">
        <v>5</v>
      </c>
      <c r="I15" s="1">
        <v>0.90163934426229508</v>
      </c>
      <c r="J15" s="1">
        <v>0.94262295081967218</v>
      </c>
      <c r="K15" s="1">
        <v>0.88524590163934425</v>
      </c>
      <c r="L15" s="1">
        <f t="shared" si="2"/>
        <v>0.90983606557377061</v>
      </c>
      <c r="M15" s="1">
        <f t="shared" si="3"/>
        <v>2.9553698979213061E-2</v>
      </c>
    </row>
    <row r="16" spans="1:13" ht="15" customHeight="1">
      <c r="A16" s="1">
        <v>7.5</v>
      </c>
      <c r="B16" s="1">
        <v>-0.64480901639344257</v>
      </c>
      <c r="C16" s="1">
        <v>-0.59562868852459006</v>
      </c>
      <c r="D16" s="1">
        <v>-0.62841557377049173</v>
      </c>
      <c r="E16" s="1">
        <f t="shared" si="0"/>
        <v>-0.62295109289617479</v>
      </c>
      <c r="F16" s="1">
        <f t="shared" si="1"/>
        <v>2.5041397240195874E-2</v>
      </c>
      <c r="H16" s="1">
        <v>7.5</v>
      </c>
      <c r="I16" s="1">
        <v>0.89344262295081966</v>
      </c>
      <c r="J16" s="1">
        <v>1.0163934426229508</v>
      </c>
      <c r="K16" s="1">
        <v>0.93442622950819676</v>
      </c>
      <c r="L16" s="1">
        <f t="shared" si="2"/>
        <v>0.94808743169398912</v>
      </c>
      <c r="M16" s="1">
        <f t="shared" si="3"/>
        <v>6.2603493100489627E-2</v>
      </c>
    </row>
    <row r="17" spans="1:13" ht="15" customHeight="1">
      <c r="A17" s="1">
        <v>10</v>
      </c>
      <c r="B17" s="1">
        <v>-0.71857950819672123</v>
      </c>
      <c r="C17" s="1">
        <v>-0.68579262295081955</v>
      </c>
      <c r="D17" s="1">
        <v>-0.58743196721311464</v>
      </c>
      <c r="E17" s="1">
        <f t="shared" si="0"/>
        <v>-0.66393469945355177</v>
      </c>
      <c r="F17" s="1">
        <f t="shared" si="1"/>
        <v>6.8251344244791248E-2</v>
      </c>
      <c r="H17" s="1">
        <v>10</v>
      </c>
      <c r="I17" s="1">
        <v>1.0573770491803278</v>
      </c>
      <c r="J17" s="1">
        <v>0.89344262295081966</v>
      </c>
      <c r="K17" s="1">
        <v>0.87704918032786883</v>
      </c>
      <c r="L17" s="1">
        <f t="shared" si="2"/>
        <v>0.94262295081967207</v>
      </c>
      <c r="M17" s="1">
        <f t="shared" si="3"/>
        <v>9.9717418529478991E-2</v>
      </c>
    </row>
    <row r="18" spans="1:13" ht="15" customHeight="1">
      <c r="A18" s="1">
        <v>25</v>
      </c>
      <c r="B18" s="1">
        <v>-0.79234999999999989</v>
      </c>
      <c r="C18" s="1">
        <v>-0.59562868852459006</v>
      </c>
      <c r="D18" s="1">
        <v>-0.53825163934426223</v>
      </c>
      <c r="E18" s="1">
        <f t="shared" si="0"/>
        <v>-0.6420767759562841</v>
      </c>
      <c r="F18" s="1">
        <f t="shared" si="1"/>
        <v>0.13326500981701886</v>
      </c>
      <c r="H18" s="1">
        <v>25</v>
      </c>
      <c r="I18" s="1">
        <v>0.88524590163934425</v>
      </c>
      <c r="J18" s="1">
        <v>1.0327868852459017</v>
      </c>
      <c r="K18" s="1">
        <v>1.0573770491803278</v>
      </c>
      <c r="L18" s="1">
        <f t="shared" si="2"/>
        <v>0.99180327868852469</v>
      </c>
      <c r="M18" s="1">
        <f t="shared" si="3"/>
        <v>9.3096858127873341E-2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92E8C-8A20-424A-B870-B6DB2657398E}">
  <dimension ref="A1:M19"/>
  <sheetViews>
    <sheetView workbookViewId="0"/>
  </sheetViews>
  <sheetFormatPr baseColWidth="10" defaultColWidth="25.7109375" defaultRowHeight="15" customHeight="1"/>
  <cols>
    <col min="1" max="16384" width="25.7109375" style="1"/>
  </cols>
  <sheetData>
    <row r="1" spans="1:13" ht="15" customHeight="1">
      <c r="A1" s="1" t="s">
        <v>0</v>
      </c>
      <c r="H1" s="1" t="s">
        <v>0</v>
      </c>
    </row>
    <row r="2" spans="1:13" ht="15" customHeight="1">
      <c r="A2" s="1" t="s">
        <v>8</v>
      </c>
      <c r="H2" s="1" t="s">
        <v>8</v>
      </c>
    </row>
    <row r="3" spans="1:13" ht="15" customHeight="1">
      <c r="A3" s="1" t="s">
        <v>7</v>
      </c>
      <c r="H3" s="1" t="s">
        <v>9</v>
      </c>
    </row>
    <row r="4" spans="1:13" ht="15" customHeight="1">
      <c r="A4" s="1" t="s">
        <v>6</v>
      </c>
      <c r="B4" s="1" t="s">
        <v>3</v>
      </c>
      <c r="C4" s="1" t="s">
        <v>5</v>
      </c>
      <c r="D4" s="1" t="s">
        <v>4</v>
      </c>
      <c r="E4" s="1" t="s">
        <v>1</v>
      </c>
      <c r="F4" s="1" t="s">
        <v>2</v>
      </c>
      <c r="H4" s="1" t="s">
        <v>6</v>
      </c>
      <c r="I4" s="1" t="s">
        <v>3</v>
      </c>
      <c r="J4" s="1" t="s">
        <v>5</v>
      </c>
      <c r="K4" s="1" t="s">
        <v>4</v>
      </c>
      <c r="L4" s="1" t="s">
        <v>1</v>
      </c>
      <c r="M4" s="1" t="s">
        <v>2</v>
      </c>
    </row>
    <row r="5" spans="1:13" ht="15" customHeight="1">
      <c r="A5" s="1">
        <v>0.01</v>
      </c>
      <c r="B5" s="1">
        <v>0.13114754098360656</v>
      </c>
      <c r="C5" s="1">
        <v>9.0163934426229511E-2</v>
      </c>
      <c r="D5" s="1">
        <v>3.2786885245901641E-2</v>
      </c>
      <c r="E5" s="1">
        <f>AVERAGE(B5:D5)</f>
        <v>8.4699453551912565E-2</v>
      </c>
      <c r="F5" s="1">
        <f>STDEV(B5:D5)</f>
        <v>4.9407489945423849E-2</v>
      </c>
      <c r="H5" s="1">
        <v>0.01</v>
      </c>
      <c r="I5" s="1">
        <v>-3.8251366120218615E-2</v>
      </c>
      <c r="J5" s="1">
        <v>4.3715846994535477E-2</v>
      </c>
      <c r="K5" s="1">
        <v>4.3715846994535477E-2</v>
      </c>
      <c r="L5" s="1">
        <f>AVERAGE(I5:K5)</f>
        <v>1.6393442622950779E-2</v>
      </c>
      <c r="M5" s="1">
        <f>STDEV(I5:K5)</f>
        <v>4.7323792556526696E-2</v>
      </c>
    </row>
    <row r="6" spans="1:13" ht="15" customHeight="1">
      <c r="A6" s="1">
        <v>2.5000000000000001E-2</v>
      </c>
      <c r="B6" s="1">
        <v>0.16393442622950818</v>
      </c>
      <c r="C6" s="1">
        <v>8.1967213114754103E-3</v>
      </c>
      <c r="D6" s="1">
        <v>8.1967213114754103E-3</v>
      </c>
      <c r="E6" s="1">
        <f t="shared" ref="E6:E19" si="0">AVERAGE(B6:D6)</f>
        <v>6.0109289617486343E-2</v>
      </c>
      <c r="F6" s="1">
        <f t="shared" ref="F6:F19" si="1">STDEV(B6:D6)</f>
        <v>8.9915205857400718E-2</v>
      </c>
      <c r="H6" s="1">
        <v>2.5000000000000001E-2</v>
      </c>
      <c r="I6" s="1">
        <v>2.732240437158466E-2</v>
      </c>
      <c r="J6" s="1">
        <v>3.5519125683060072E-2</v>
      </c>
      <c r="K6" s="1">
        <v>1.0928961748633842E-2</v>
      </c>
      <c r="L6" s="1">
        <f>AVERAGE(I6:K6)</f>
        <v>2.4590163934426191E-2</v>
      </c>
      <c r="M6" s="1">
        <f>STDEV(I6:K6)</f>
        <v>1.2520698620097919E-2</v>
      </c>
    </row>
    <row r="7" spans="1:13" ht="15" customHeight="1">
      <c r="A7" s="1">
        <v>0.05</v>
      </c>
      <c r="B7" s="1">
        <v>0.21311475409836064</v>
      </c>
      <c r="C7" s="1">
        <v>3.2786885245901641E-2</v>
      </c>
      <c r="D7" s="1">
        <v>0.13114754098360656</v>
      </c>
      <c r="E7" s="1">
        <f t="shared" si="0"/>
        <v>0.12568306010928962</v>
      </c>
      <c r="F7" s="1">
        <f t="shared" si="1"/>
        <v>9.0288041758788573E-2</v>
      </c>
      <c r="H7" s="1">
        <v>0.05</v>
      </c>
      <c r="I7" s="1">
        <v>4.3715846994535477E-2</v>
      </c>
      <c r="J7" s="1">
        <v>0.10109289617486335</v>
      </c>
      <c r="K7" s="1">
        <v>7.6502732240437119E-2</v>
      </c>
      <c r="L7" s="1">
        <f>AVERAGE(I7:K7)</f>
        <v>7.3770491803278646E-2</v>
      </c>
      <c r="M7" s="1">
        <f>STDEV(I7:K7)</f>
        <v>2.8785939215444686E-2</v>
      </c>
    </row>
    <row r="8" spans="1:13" ht="15" customHeight="1">
      <c r="A8" s="1">
        <v>7.4999999999999997E-2</v>
      </c>
      <c r="B8" s="1">
        <v>0.19672131147540983</v>
      </c>
      <c r="C8" s="1">
        <v>0.18032786885245902</v>
      </c>
      <c r="D8" s="1">
        <v>0.13934426229508196</v>
      </c>
      <c r="E8" s="1">
        <f t="shared" si="0"/>
        <v>0.1721311475409836</v>
      </c>
      <c r="F8" s="1">
        <f t="shared" si="1"/>
        <v>2.9553698979212915E-2</v>
      </c>
      <c r="H8" s="1">
        <v>7.4999999999999997E-2</v>
      </c>
      <c r="I8" s="1">
        <v>8.4699453551912524E-2</v>
      </c>
      <c r="J8" s="1">
        <v>6.0109289617486301E-2</v>
      </c>
      <c r="K8" s="1">
        <v>3.5519125683060072E-2</v>
      </c>
      <c r="L8" s="1">
        <f>AVERAGE(I8:K8)</f>
        <v>6.0109289617486295E-2</v>
      </c>
      <c r="M8" s="1">
        <f>STDEV(I8:K8)</f>
        <v>2.4590163934426246E-2</v>
      </c>
    </row>
    <row r="9" spans="1:13" ht="15" customHeight="1">
      <c r="A9" s="1">
        <v>0.1</v>
      </c>
      <c r="B9" s="1">
        <v>0.1721311475409836</v>
      </c>
      <c r="C9" s="1">
        <v>0.16393442622950818</v>
      </c>
      <c r="D9" s="1">
        <v>0.13934426229508196</v>
      </c>
      <c r="E9" s="1">
        <f t="shared" si="0"/>
        <v>0.15846994535519124</v>
      </c>
      <c r="F9" s="1">
        <f t="shared" si="1"/>
        <v>1.7062836061197812E-2</v>
      </c>
      <c r="H9" s="1">
        <v>0.1</v>
      </c>
      <c r="I9" s="1">
        <v>8.4699453551912524E-2</v>
      </c>
      <c r="J9" s="1">
        <v>6.0109289617486301E-2</v>
      </c>
      <c r="K9" s="1">
        <v>6.8306010928961713E-2</v>
      </c>
      <c r="L9" s="1">
        <f>AVERAGE(I9:K9)</f>
        <v>7.1038251366120173E-2</v>
      </c>
      <c r="M9" s="1">
        <f>STDEV(I9:K9)</f>
        <v>1.2520698620097954E-2</v>
      </c>
    </row>
    <row r="10" spans="1:13" ht="15" customHeight="1">
      <c r="A10" s="1">
        <v>0.25</v>
      </c>
      <c r="B10" s="1">
        <v>4.0983606557377046E-2</v>
      </c>
      <c r="C10" s="1">
        <v>6.5573770491803282E-2</v>
      </c>
      <c r="D10" s="1">
        <v>7.3770491803278687E-2</v>
      </c>
      <c r="E10" s="1">
        <f t="shared" si="0"/>
        <v>6.0109289617486343E-2</v>
      </c>
      <c r="F10" s="1">
        <f t="shared" si="1"/>
        <v>1.7062836061197788E-2</v>
      </c>
      <c r="H10" s="1">
        <v>0.25</v>
      </c>
      <c r="I10" s="1">
        <v>0.18306010928961744</v>
      </c>
      <c r="J10" s="1">
        <v>0.16666666666666663</v>
      </c>
      <c r="K10" s="1">
        <v>6.0109289617486301E-2</v>
      </c>
      <c r="L10" s="1">
        <f>AVERAGE(I10:K10)</f>
        <v>0.13661202185792345</v>
      </c>
      <c r="M10" s="1">
        <f>STDEV(I10:K10)</f>
        <v>6.675842471513993E-2</v>
      </c>
    </row>
    <row r="11" spans="1:13" ht="15" customHeight="1">
      <c r="A11" s="1">
        <v>0.5</v>
      </c>
      <c r="B11" s="1">
        <v>0.21311475409836064</v>
      </c>
      <c r="C11" s="1">
        <v>0.20491803278688525</v>
      </c>
      <c r="D11" s="1">
        <v>0.22131147540983606</v>
      </c>
      <c r="E11" s="1">
        <f t="shared" si="0"/>
        <v>0.21311475409836067</v>
      </c>
      <c r="F11" s="1">
        <f t="shared" si="1"/>
        <v>8.1967213114754051E-3</v>
      </c>
      <c r="H11" s="1">
        <v>0.5</v>
      </c>
      <c r="I11" s="1">
        <v>0.33879781420765026</v>
      </c>
      <c r="J11" s="1">
        <v>0.42896174863387976</v>
      </c>
      <c r="K11" s="1">
        <v>0.36338797814207646</v>
      </c>
      <c r="L11" s="1">
        <f>AVERAGE(I11:K11)</f>
        <v>0.37704918032786883</v>
      </c>
      <c r="M11" s="1">
        <f>STDEV(I11:K11)</f>
        <v>4.6608530353092911E-2</v>
      </c>
    </row>
    <row r="12" spans="1:13" ht="15" customHeight="1">
      <c r="A12" s="1">
        <v>0.75</v>
      </c>
      <c r="B12" s="1">
        <v>9.0163934426229511E-2</v>
      </c>
      <c r="C12" s="1">
        <v>9.0163934426229511E-2</v>
      </c>
      <c r="D12" s="1">
        <v>0.11475409836065574</v>
      </c>
      <c r="E12" s="1">
        <f t="shared" si="0"/>
        <v>9.8360655737704916E-2</v>
      </c>
      <c r="F12" s="1">
        <f t="shared" si="1"/>
        <v>1.4197137766958112E-2</v>
      </c>
      <c r="H12" s="1">
        <v>0.75</v>
      </c>
      <c r="I12" s="1">
        <v>0.5191256830601092</v>
      </c>
      <c r="J12" s="1">
        <v>0.43715846994535518</v>
      </c>
      <c r="K12" s="1">
        <v>0.42896174863387976</v>
      </c>
      <c r="L12" s="1">
        <f>AVERAGE(I12:K12)</f>
        <v>0.46174863387978138</v>
      </c>
      <c r="M12" s="1">
        <f>STDEV(I12:K12)</f>
        <v>4.9858709264739468E-2</v>
      </c>
    </row>
    <row r="13" spans="1:13" ht="15" customHeight="1">
      <c r="A13" s="1">
        <v>1</v>
      </c>
      <c r="B13" s="1">
        <v>0.12295081967213115</v>
      </c>
      <c r="C13" s="1">
        <v>9.8360655737704916E-2</v>
      </c>
      <c r="D13" s="1">
        <v>0.11475409836065574</v>
      </c>
      <c r="E13" s="1">
        <f t="shared" si="0"/>
        <v>0.11202185792349727</v>
      </c>
      <c r="F13" s="1">
        <f t="shared" si="1"/>
        <v>1.2520698620097923E-2</v>
      </c>
      <c r="H13" s="1">
        <v>1</v>
      </c>
      <c r="I13" s="1">
        <v>0.57650273224043713</v>
      </c>
      <c r="J13" s="1">
        <v>0.71584699453551903</v>
      </c>
      <c r="K13" s="1">
        <v>0.58469945355191255</v>
      </c>
      <c r="L13" s="1">
        <f>AVERAGE(I13:K13)</f>
        <v>0.62568306010928953</v>
      </c>
      <c r="M13" s="1">
        <f>STDEV(I13:K13)</f>
        <v>7.8191737821062285E-2</v>
      </c>
    </row>
    <row r="14" spans="1:13" ht="15" customHeight="1">
      <c r="A14" s="1">
        <v>2.5</v>
      </c>
      <c r="B14" s="1">
        <v>9.0163934426229511E-2</v>
      </c>
      <c r="C14" s="1">
        <v>8.1967213114754103E-3</v>
      </c>
      <c r="D14" s="1">
        <v>0.13934426229508196</v>
      </c>
      <c r="E14" s="1">
        <f t="shared" si="0"/>
        <v>7.9234972677595619E-2</v>
      </c>
      <c r="F14" s="1">
        <f t="shared" si="1"/>
        <v>6.6253309579137373E-2</v>
      </c>
      <c r="H14" s="1">
        <v>2.5</v>
      </c>
      <c r="I14" s="1">
        <v>0.78142076502732238</v>
      </c>
      <c r="J14" s="1">
        <v>0.73224043715846987</v>
      </c>
      <c r="K14" s="1">
        <v>0.80601092896174864</v>
      </c>
      <c r="L14" s="1">
        <f>AVERAGE(I14:K14)</f>
        <v>0.77322404371584696</v>
      </c>
      <c r="M14" s="1">
        <f>STDEV(I14:K14)</f>
        <v>3.7562095860293812E-2</v>
      </c>
    </row>
    <row r="15" spans="1:13" ht="15" customHeight="1">
      <c r="A15" s="1">
        <v>5</v>
      </c>
      <c r="B15" s="1">
        <v>0.1721311475409836</v>
      </c>
      <c r="C15" s="1">
        <v>0.18852459016393441</v>
      </c>
      <c r="D15" s="1">
        <v>0.11475409836065574</v>
      </c>
      <c r="E15" s="1">
        <f t="shared" si="0"/>
        <v>0.15846994535519124</v>
      </c>
      <c r="F15" s="1">
        <f t="shared" si="1"/>
        <v>3.8736193657808268E-2</v>
      </c>
      <c r="H15" s="1">
        <v>5</v>
      </c>
      <c r="I15" s="1">
        <v>1.0109289617486339</v>
      </c>
      <c r="J15" s="1">
        <v>0.92076502732240428</v>
      </c>
      <c r="K15" s="1">
        <v>0.88797814207650272</v>
      </c>
      <c r="L15" s="1">
        <f>AVERAGE(I15:K15)</f>
        <v>0.93989071038251348</v>
      </c>
      <c r="M15" s="1">
        <f>STDEV(I15:K15)</f>
        <v>6.3667651353721572E-2</v>
      </c>
    </row>
    <row r="16" spans="1:13" ht="15" customHeight="1">
      <c r="A16" s="1">
        <v>7.5</v>
      </c>
      <c r="B16" s="1">
        <v>0.13934426229508196</v>
      </c>
      <c r="C16" s="1">
        <v>0.21311475409836064</v>
      </c>
      <c r="D16" s="1">
        <v>0.13114754098360656</v>
      </c>
      <c r="E16" s="1">
        <f t="shared" si="0"/>
        <v>0.16120218579234971</v>
      </c>
      <c r="F16" s="1">
        <f t="shared" si="1"/>
        <v>4.514402087939421E-2</v>
      </c>
      <c r="H16" s="1">
        <v>7.5</v>
      </c>
      <c r="I16" s="1">
        <v>1.0191256830601092</v>
      </c>
      <c r="J16" s="1">
        <v>0.93715846994535512</v>
      </c>
      <c r="K16" s="1">
        <v>0.9699453551912568</v>
      </c>
      <c r="L16" s="1">
        <f>AVERAGE(I16:K16)</f>
        <v>0.97540983606557374</v>
      </c>
      <c r="M16" s="1">
        <f>STDEV(I16:K16)</f>
        <v>4.1255925875796434E-2</v>
      </c>
    </row>
    <row r="17" spans="1:13" ht="15" customHeight="1">
      <c r="A17" s="1">
        <v>10</v>
      </c>
      <c r="B17" s="1">
        <v>0.22950819672131148</v>
      </c>
      <c r="C17" s="1">
        <v>0.12295081967213115</v>
      </c>
      <c r="D17" s="1">
        <v>0.20491803278688525</v>
      </c>
      <c r="E17" s="1">
        <f t="shared" si="0"/>
        <v>0.18579234972677594</v>
      </c>
      <c r="F17" s="1">
        <f t="shared" si="1"/>
        <v>5.5793928570115212E-2</v>
      </c>
      <c r="H17" s="1">
        <v>10</v>
      </c>
      <c r="I17" s="1">
        <v>1.1256830601092895</v>
      </c>
      <c r="J17" s="1">
        <v>1.0601092896174862</v>
      </c>
      <c r="K17" s="1">
        <v>1.0273224043715847</v>
      </c>
      <c r="L17" s="1">
        <f>AVERAGE(I17:K17)</f>
        <v>1.0710382513661203</v>
      </c>
      <c r="M17" s="1">
        <f>STDEV(I17:K17)</f>
        <v>5.008279448039165E-2</v>
      </c>
    </row>
    <row r="18" spans="1:13" ht="15" customHeight="1">
      <c r="A18" s="1">
        <v>25</v>
      </c>
      <c r="B18" s="1">
        <v>0.27868852459016391</v>
      </c>
      <c r="C18" s="1">
        <v>0.25409836065573771</v>
      </c>
      <c r="D18" s="1">
        <v>0.22950819672131148</v>
      </c>
      <c r="E18" s="1">
        <f t="shared" si="0"/>
        <v>0.25409836065573771</v>
      </c>
      <c r="F18" s="1">
        <f t="shared" si="1"/>
        <v>2.4590163934426215E-2</v>
      </c>
      <c r="H18" s="1">
        <v>25</v>
      </c>
      <c r="I18" s="1">
        <v>1.2076502732240435</v>
      </c>
      <c r="J18" s="1">
        <v>1.1666666666666665</v>
      </c>
      <c r="K18" s="1">
        <v>1.1502732240437157</v>
      </c>
      <c r="L18" s="1">
        <f>AVERAGE(I18:K18)</f>
        <v>1.174863387978142</v>
      </c>
      <c r="M18" s="1">
        <f>STDEV(I18:K18)</f>
        <v>2.9553698979212999E-2</v>
      </c>
    </row>
    <row r="19" spans="1:13" ht="15" customHeight="1">
      <c r="A19" s="1">
        <v>50</v>
      </c>
      <c r="B19" s="1">
        <v>0.37704918032786883</v>
      </c>
      <c r="C19" s="1">
        <v>0.31147540983606559</v>
      </c>
      <c r="D19" s="1">
        <v>0.31147540983606559</v>
      </c>
      <c r="E19" s="1">
        <f t="shared" si="0"/>
        <v>0.33333333333333331</v>
      </c>
      <c r="F19" s="1">
        <f t="shared" si="1"/>
        <v>3.785903404522134E-2</v>
      </c>
      <c r="H19" s="1">
        <v>50</v>
      </c>
      <c r="I19" s="1">
        <v>1.1912568306010927</v>
      </c>
      <c r="J19" s="1">
        <v>1.3060109289617485</v>
      </c>
      <c r="K19" s="1">
        <v>1.256830601092896</v>
      </c>
      <c r="L19" s="1">
        <f>AVERAGE(I19:K19)</f>
        <v>1.2513661202185791</v>
      </c>
      <c r="M19" s="1">
        <f>STDEV(I19:K19)</f>
        <v>5.7571878430889345E-2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4424F-F4B9-8445-A19F-D1FCBD133223}">
  <dimension ref="A1:M18"/>
  <sheetViews>
    <sheetView workbookViewId="0"/>
  </sheetViews>
  <sheetFormatPr baseColWidth="10" defaultColWidth="25.7109375" defaultRowHeight="15" customHeight="1"/>
  <cols>
    <col min="1" max="16384" width="25.7109375" style="1"/>
  </cols>
  <sheetData>
    <row r="1" spans="1:13" ht="15" customHeight="1">
      <c r="A1" s="1" t="s">
        <v>0</v>
      </c>
      <c r="H1" s="1" t="s">
        <v>0</v>
      </c>
    </row>
    <row r="2" spans="1:13" ht="15" customHeight="1">
      <c r="A2" s="1" t="s">
        <v>8</v>
      </c>
      <c r="H2" s="1" t="s">
        <v>8</v>
      </c>
    </row>
    <row r="3" spans="1:13" ht="15" customHeight="1">
      <c r="A3" s="1" t="s">
        <v>7</v>
      </c>
      <c r="H3" s="1" t="s">
        <v>9</v>
      </c>
    </row>
    <row r="4" spans="1:13" ht="15" customHeight="1">
      <c r="A4" s="1" t="s">
        <v>6</v>
      </c>
      <c r="B4" s="1" t="s">
        <v>3</v>
      </c>
      <c r="C4" s="1" t="s">
        <v>5</v>
      </c>
      <c r="D4" s="1" t="s">
        <v>4</v>
      </c>
      <c r="E4" s="1" t="s">
        <v>1</v>
      </c>
      <c r="F4" s="1" t="s">
        <v>2</v>
      </c>
      <c r="H4" s="1" t="s">
        <v>6</v>
      </c>
      <c r="I4" s="1" t="s">
        <v>3</v>
      </c>
      <c r="J4" s="1" t="s">
        <v>5</v>
      </c>
      <c r="K4" s="1" t="s">
        <v>4</v>
      </c>
      <c r="L4" s="1" t="s">
        <v>1</v>
      </c>
      <c r="M4" s="1" t="s">
        <v>2</v>
      </c>
    </row>
    <row r="5" spans="1:13" ht="15" customHeight="1">
      <c r="A5" s="1">
        <v>0.01</v>
      </c>
      <c r="B5" s="1">
        <v>4.9180327868852458E-2</v>
      </c>
      <c r="C5" s="1">
        <v>9.8360655737704916E-2</v>
      </c>
      <c r="D5" s="1">
        <v>-0.10655737704918032</v>
      </c>
      <c r="E5" s="1">
        <f>AVERAGE(B5:D5)</f>
        <v>1.3661202185792351E-2</v>
      </c>
      <c r="F5" s="1">
        <f>STDEV(B5:D5)</f>
        <v>0.10697689590410869</v>
      </c>
      <c r="H5" s="1">
        <v>0.01</v>
      </c>
      <c r="I5" s="1">
        <v>2.4590163934426229E-2</v>
      </c>
      <c r="J5" s="1">
        <v>4.0983606557377046E-2</v>
      </c>
      <c r="K5" s="1">
        <v>8.1967213114754103E-3</v>
      </c>
      <c r="L5" s="1">
        <f>AVERAGE(I5:K5)</f>
        <v>2.4590163934426226E-2</v>
      </c>
      <c r="M5" s="1">
        <f>STDEV(I5:K5)</f>
        <v>1.6393442622950827E-2</v>
      </c>
    </row>
    <row r="6" spans="1:13" ht="15" customHeight="1">
      <c r="A6" s="1">
        <v>2.5000000000000001E-2</v>
      </c>
      <c r="B6" s="1">
        <v>0.12295081967213115</v>
      </c>
      <c r="C6" s="1">
        <v>4.9180327868852458E-2</v>
      </c>
      <c r="D6" s="1">
        <v>-0.15573770491803279</v>
      </c>
      <c r="E6" s="1">
        <f t="shared" ref="E6:E18" si="0">AVERAGE(B6:D6)</f>
        <v>5.4644808743169364E-3</v>
      </c>
      <c r="F6" s="1">
        <f t="shared" ref="F6:F18" si="1">STDEV(B6:D6)</f>
        <v>0.14439574056528759</v>
      </c>
      <c r="H6" s="1">
        <v>2.5000000000000001E-2</v>
      </c>
      <c r="I6" s="1">
        <v>-1.6393442622950821E-2</v>
      </c>
      <c r="J6" s="1">
        <v>-8.1967213114754103E-3</v>
      </c>
      <c r="K6" s="1">
        <v>-4.9180327868852458E-2</v>
      </c>
      <c r="L6" s="1">
        <f t="shared" ref="L6:L18" si="2">AVERAGE(I6:K6)</f>
        <v>-2.4590163934426229E-2</v>
      </c>
      <c r="M6" s="1">
        <f t="shared" ref="M6:M18" si="3">STDEV(I6:K6)</f>
        <v>2.1686486156267136E-2</v>
      </c>
    </row>
    <row r="7" spans="1:13" ht="15" customHeight="1">
      <c r="A7" s="1">
        <v>0.05</v>
      </c>
      <c r="B7" s="1">
        <v>9.8360655737704916E-2</v>
      </c>
      <c r="C7" s="1">
        <v>0.23770491803278687</v>
      </c>
      <c r="D7" s="1">
        <v>8.1967213114754092E-2</v>
      </c>
      <c r="E7" s="1">
        <f t="shared" si="0"/>
        <v>0.13934426229508196</v>
      </c>
      <c r="F7" s="1">
        <f t="shared" si="1"/>
        <v>8.5576282859922553E-2</v>
      </c>
      <c r="H7" s="1">
        <v>0.05</v>
      </c>
      <c r="I7" s="1">
        <v>3.2786885245901641E-2</v>
      </c>
      <c r="J7" s="1">
        <v>-8.1967213114754103E-3</v>
      </c>
      <c r="K7" s="1">
        <v>-7.3770491803278687E-2</v>
      </c>
      <c r="L7" s="1">
        <f t="shared" si="2"/>
        <v>-1.6393442622950821E-2</v>
      </c>
      <c r="M7" s="1">
        <f t="shared" si="3"/>
        <v>5.3749496100836069E-2</v>
      </c>
    </row>
    <row r="8" spans="1:13" ht="15" customHeight="1">
      <c r="A8" s="1">
        <v>7.4999999999999997E-2</v>
      </c>
      <c r="B8" s="1">
        <v>0.33606557377049179</v>
      </c>
      <c r="C8" s="1">
        <v>0.21311475409836064</v>
      </c>
      <c r="D8" s="1">
        <v>0.19672131147540983</v>
      </c>
      <c r="E8" s="1">
        <f t="shared" si="0"/>
        <v>0.24863387978142074</v>
      </c>
      <c r="F8" s="1">
        <f t="shared" si="1"/>
        <v>7.6160436419488262E-2</v>
      </c>
      <c r="H8" s="1">
        <v>7.4999999999999997E-2</v>
      </c>
      <c r="I8" s="1">
        <v>-4.9180327868852458E-2</v>
      </c>
      <c r="J8" s="1">
        <v>-3.2786885245901641E-2</v>
      </c>
      <c r="K8" s="1">
        <v>1.6393442622950821E-2</v>
      </c>
      <c r="L8" s="1">
        <f t="shared" si="2"/>
        <v>-2.185792349726776E-2</v>
      </c>
      <c r="M8" s="1">
        <f t="shared" si="3"/>
        <v>3.4125672122395617E-2</v>
      </c>
    </row>
    <row r="9" spans="1:13" ht="15" customHeight="1">
      <c r="A9" s="1">
        <v>0.1</v>
      </c>
      <c r="B9" s="1">
        <v>-0.1721311475409836</v>
      </c>
      <c r="C9" s="1">
        <v>-9.0163934426229511E-2</v>
      </c>
      <c r="D9" s="1">
        <v>-8.1967213114754103E-3</v>
      </c>
      <c r="E9" s="1">
        <f t="shared" si="0"/>
        <v>-9.0163934426229511E-2</v>
      </c>
      <c r="F9" s="1">
        <f t="shared" si="1"/>
        <v>8.1967213114754106E-2</v>
      </c>
      <c r="H9" s="1">
        <v>0.1</v>
      </c>
      <c r="I9" s="1">
        <v>-2.4590163934426229E-2</v>
      </c>
      <c r="J9" s="1">
        <v>-4.0983606557377046E-2</v>
      </c>
      <c r="K9" s="1">
        <v>-5.737704918032787E-2</v>
      </c>
      <c r="L9" s="1">
        <f t="shared" si="2"/>
        <v>-4.0983606557377046E-2</v>
      </c>
      <c r="M9" s="1">
        <f t="shared" si="3"/>
        <v>1.6393442622950817E-2</v>
      </c>
    </row>
    <row r="10" spans="1:13" ht="15" customHeight="1">
      <c r="A10" s="1">
        <v>0.25</v>
      </c>
      <c r="B10" s="1">
        <v>-0.31147540983606559</v>
      </c>
      <c r="C10" s="1">
        <v>-0.30327868852459017</v>
      </c>
      <c r="D10" s="1">
        <v>-0.27049180327868855</v>
      </c>
      <c r="E10" s="1">
        <f t="shared" si="0"/>
        <v>-0.2950819672131148</v>
      </c>
      <c r="F10" s="1">
        <f t="shared" si="1"/>
        <v>2.1686486156267129E-2</v>
      </c>
      <c r="H10" s="1">
        <v>0.25</v>
      </c>
      <c r="I10" s="1">
        <v>-8.1967213114754103E-3</v>
      </c>
      <c r="J10" s="1">
        <v>-0.10655737704918032</v>
      </c>
      <c r="K10" s="1">
        <v>-6.5573770491803282E-2</v>
      </c>
      <c r="L10" s="1">
        <f t="shared" si="2"/>
        <v>-6.0109289617486329E-2</v>
      </c>
      <c r="M10" s="1">
        <f t="shared" si="3"/>
        <v>4.9407489945423842E-2</v>
      </c>
    </row>
    <row r="11" spans="1:13" ht="15" customHeight="1">
      <c r="A11" s="1">
        <v>0.5</v>
      </c>
      <c r="B11" s="1">
        <v>-0.27049180327868855</v>
      </c>
      <c r="C11" s="1">
        <v>-0.16393442622950818</v>
      </c>
      <c r="D11" s="1">
        <v>-0.34426229508196721</v>
      </c>
      <c r="E11" s="1">
        <f t="shared" si="0"/>
        <v>-0.25956284153005466</v>
      </c>
      <c r="F11" s="1">
        <f t="shared" si="1"/>
        <v>9.0659344388180491E-2</v>
      </c>
      <c r="H11" s="1">
        <v>0.5</v>
      </c>
      <c r="I11" s="1">
        <v>0.15573770491803279</v>
      </c>
      <c r="J11" s="1">
        <v>-0.10655737704918032</v>
      </c>
      <c r="K11" s="1">
        <v>1.6393442622950821E-2</v>
      </c>
      <c r="L11" s="1">
        <f t="shared" si="2"/>
        <v>2.1857923497267766E-2</v>
      </c>
      <c r="M11" s="1">
        <f t="shared" si="3"/>
        <v>0.13123289572156097</v>
      </c>
    </row>
    <row r="12" spans="1:13" ht="15" customHeight="1">
      <c r="A12" s="1">
        <v>0.75</v>
      </c>
      <c r="B12" s="1">
        <v>-0.36065573770491804</v>
      </c>
      <c r="C12" s="1">
        <v>-0.37704918032786883</v>
      </c>
      <c r="D12" s="1">
        <v>-0.38524590163934425</v>
      </c>
      <c r="E12" s="1">
        <f t="shared" si="0"/>
        <v>-0.3743169398907103</v>
      </c>
      <c r="F12" s="1">
        <f t="shared" si="1"/>
        <v>1.2520698620097907E-2</v>
      </c>
      <c r="H12" s="1">
        <v>0.75</v>
      </c>
      <c r="I12" s="1">
        <v>0.19672131147540983</v>
      </c>
      <c r="J12" s="1">
        <v>3.2786885245901641E-2</v>
      </c>
      <c r="K12" s="1">
        <v>0.1721311475409836</v>
      </c>
      <c r="L12" s="1">
        <f t="shared" si="2"/>
        <v>0.13387978142076504</v>
      </c>
      <c r="M12" s="1">
        <f t="shared" si="3"/>
        <v>8.8408140368106208E-2</v>
      </c>
    </row>
    <row r="13" spans="1:13" ht="15" customHeight="1">
      <c r="A13" s="1">
        <v>1</v>
      </c>
      <c r="B13" s="1">
        <v>-0.35245901639344263</v>
      </c>
      <c r="C13" s="1">
        <v>-0.48360655737704916</v>
      </c>
      <c r="D13" s="1">
        <v>-0.45901639344262296</v>
      </c>
      <c r="E13" s="1">
        <f t="shared" si="0"/>
        <v>-0.43169398907103829</v>
      </c>
      <c r="F13" s="1">
        <f t="shared" si="1"/>
        <v>6.9712299574715877E-2</v>
      </c>
      <c r="H13" s="1">
        <v>1</v>
      </c>
      <c r="I13" s="1">
        <v>9.8360655737704916E-2</v>
      </c>
      <c r="J13" s="1">
        <v>6.5573770491803282E-2</v>
      </c>
      <c r="K13" s="1">
        <v>0.15573770491803279</v>
      </c>
      <c r="L13" s="1">
        <f t="shared" si="2"/>
        <v>0.10655737704918034</v>
      </c>
      <c r="M13" s="1">
        <f t="shared" si="3"/>
        <v>4.5637412810082149E-2</v>
      </c>
    </row>
    <row r="14" spans="1:13" ht="15" customHeight="1">
      <c r="A14" s="1">
        <v>2.5</v>
      </c>
      <c r="B14" s="1">
        <v>-0.36885245901639346</v>
      </c>
      <c r="C14" s="1">
        <v>-0.36065573770491804</v>
      </c>
      <c r="D14" s="1">
        <v>-0.34426229508196721</v>
      </c>
      <c r="E14" s="1">
        <f t="shared" si="0"/>
        <v>-0.35792349726775957</v>
      </c>
      <c r="F14" s="1">
        <f t="shared" si="1"/>
        <v>1.2520698620097937E-2</v>
      </c>
      <c r="H14" s="1">
        <v>2.5</v>
      </c>
      <c r="I14" s="1">
        <v>0.34426229508196721</v>
      </c>
      <c r="J14" s="1">
        <v>0.24590163934426229</v>
      </c>
      <c r="K14" s="1">
        <v>0.41803278688524592</v>
      </c>
      <c r="L14" s="1">
        <f t="shared" si="2"/>
        <v>0.33606557377049179</v>
      </c>
      <c r="M14" s="1">
        <f t="shared" si="3"/>
        <v>8.635781764633417E-2</v>
      </c>
    </row>
    <row r="15" spans="1:13" ht="15" customHeight="1">
      <c r="A15" s="1">
        <v>5</v>
      </c>
      <c r="B15" s="1">
        <v>-0.45901639344262296</v>
      </c>
      <c r="C15" s="1">
        <v>-0.36885245901639346</v>
      </c>
      <c r="D15" s="1">
        <v>-0.39344262295081966</v>
      </c>
      <c r="E15" s="1">
        <f t="shared" si="0"/>
        <v>-0.40710382513661197</v>
      </c>
      <c r="F15" s="1">
        <f t="shared" si="1"/>
        <v>4.6608530353092842E-2</v>
      </c>
      <c r="H15" s="1">
        <v>5</v>
      </c>
      <c r="I15" s="1">
        <v>0.58196721311475408</v>
      </c>
      <c r="J15" s="1">
        <v>0.68032786885245899</v>
      </c>
      <c r="K15" s="1">
        <v>0.5901639344262295</v>
      </c>
      <c r="L15" s="1">
        <f t="shared" si="2"/>
        <v>0.61748633879781412</v>
      </c>
      <c r="M15" s="1">
        <f t="shared" si="3"/>
        <v>5.4576459987536012E-2</v>
      </c>
    </row>
    <row r="16" spans="1:13" ht="15" customHeight="1">
      <c r="A16" s="1">
        <v>7.5</v>
      </c>
      <c r="B16" s="1">
        <v>-0.37704918032786883</v>
      </c>
      <c r="C16" s="1">
        <v>-0.36885245901639346</v>
      </c>
      <c r="D16" s="1">
        <v>-0.45901639344262296</v>
      </c>
      <c r="E16" s="1">
        <f t="shared" si="0"/>
        <v>-0.40163934426229514</v>
      </c>
      <c r="F16" s="1">
        <f t="shared" si="1"/>
        <v>4.9858709264739183E-2</v>
      </c>
      <c r="H16" s="1">
        <v>7.5</v>
      </c>
      <c r="I16" s="1">
        <v>0.5901639344262295</v>
      </c>
      <c r="J16" s="1">
        <v>0.63114754098360659</v>
      </c>
      <c r="K16" s="1">
        <v>0.75409836065573765</v>
      </c>
      <c r="L16" s="1">
        <f t="shared" si="2"/>
        <v>0.65846994535519121</v>
      </c>
      <c r="M16" s="1">
        <f t="shared" si="3"/>
        <v>8.531418030598914E-2</v>
      </c>
    </row>
    <row r="17" spans="1:13" ht="15" customHeight="1">
      <c r="A17" s="1">
        <v>10</v>
      </c>
      <c r="B17" s="1">
        <v>-0.36885245901639346</v>
      </c>
      <c r="C17" s="1">
        <v>-0.45081967213114754</v>
      </c>
      <c r="D17" s="1">
        <v>-0.22131147540983606</v>
      </c>
      <c r="E17" s="1">
        <f t="shared" si="0"/>
        <v>-0.34699453551912568</v>
      </c>
      <c r="F17" s="1">
        <f t="shared" si="1"/>
        <v>0.11630489974750166</v>
      </c>
      <c r="H17" s="1">
        <v>10</v>
      </c>
      <c r="I17" s="1">
        <v>0.65573770491803274</v>
      </c>
      <c r="J17" s="1">
        <v>0.70491803278688525</v>
      </c>
      <c r="K17" s="1">
        <v>0.71311475409836067</v>
      </c>
      <c r="L17" s="1">
        <f t="shared" si="2"/>
        <v>0.69125683060109289</v>
      </c>
      <c r="M17" s="1">
        <f t="shared" si="3"/>
        <v>3.103228604262448E-2</v>
      </c>
    </row>
    <row r="18" spans="1:13" ht="15" customHeight="1">
      <c r="A18" s="1">
        <v>25</v>
      </c>
      <c r="B18" s="1">
        <v>-0.30327868852459017</v>
      </c>
      <c r="C18" s="1">
        <v>-0.37704918032786883</v>
      </c>
      <c r="D18" s="1">
        <v>-0.13934426229508196</v>
      </c>
      <c r="E18" s="1">
        <f t="shared" si="0"/>
        <v>-0.27322404371584702</v>
      </c>
      <c r="F18" s="1">
        <f t="shared" si="1"/>
        <v>0.12166909332356451</v>
      </c>
      <c r="H18" s="1">
        <v>25</v>
      </c>
      <c r="I18" s="1">
        <v>0.77868852459016391</v>
      </c>
      <c r="J18" s="1">
        <v>0.82786885245901642</v>
      </c>
      <c r="K18" s="1">
        <v>0.87704918032786883</v>
      </c>
      <c r="L18" s="1">
        <f t="shared" si="2"/>
        <v>0.82786885245901642</v>
      </c>
      <c r="M18" s="1">
        <f t="shared" si="3"/>
        <v>4.9180327868852458E-2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BRM1 Gly172Phe</vt:lpstr>
      <vt:lpstr>BRM1 Gly172His</vt:lpstr>
      <vt:lpstr>BRM1 WT Gly172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Shintaro Iwasaki</dc:creator>
  <cp:lastModifiedBy>Shintaro Iwasaki</cp:lastModifiedBy>
  <dcterms:created xsi:type="dcterms:W3CDTF">2022-12-17T01:07:28Z</dcterms:created>
  <dcterms:modified xsi:type="dcterms:W3CDTF">2022-12-17T07:20:19Z</dcterms:modified>
</cp:coreProperties>
</file>